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" sheetId="1" r:id="rId1"/>
  </sheets>
  <definedNames>
    <definedName name="_xlnm.Print_Area" localSheetId="0">'Лист'!$A$1:$D$50</definedName>
  </definedNames>
  <calcPr fullCalcOnLoad="1"/>
</workbook>
</file>

<file path=xl/sharedStrings.xml><?xml version="1.0" encoding="utf-8"?>
<sst xmlns="http://schemas.openxmlformats.org/spreadsheetml/2006/main" count="51" uniqueCount="48">
  <si>
    <t>Исполнение по доходам</t>
  </si>
  <si>
    <t>Наименование доходов</t>
  </si>
  <si>
    <t>Годовой план</t>
  </si>
  <si>
    <t xml:space="preserve">Исполнение </t>
  </si>
  <si>
    <t>% исполнения</t>
  </si>
  <si>
    <t>Исполнение по расходам</t>
  </si>
  <si>
    <t>Штатная численность</t>
  </si>
  <si>
    <t>Служащие по исполнению государственных полномочий</t>
  </si>
  <si>
    <t xml:space="preserve">Всего         </t>
  </si>
  <si>
    <t xml:space="preserve">(ед.)   </t>
  </si>
  <si>
    <t>Наименование расходов</t>
  </si>
  <si>
    <t>Доходы всего, в том числе:</t>
  </si>
  <si>
    <t>Налоговые и неналоговые доходы</t>
  </si>
  <si>
    <t>Безвозмездные поступления от других бюджетов бюджетной системы РФ</t>
  </si>
  <si>
    <t>из них:</t>
  </si>
  <si>
    <t xml:space="preserve">Безвозмездные поступления 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</si>
  <si>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</si>
  <si>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 прошлых лет</t>
  </si>
  <si>
    <t xml:space="preserve">  Общегосударственные вопросы</t>
  </si>
  <si>
    <t xml:space="preserve">  Национальная оборона</t>
  </si>
  <si>
    <t xml:space="preserve">  Национальная экономика</t>
  </si>
  <si>
    <t xml:space="preserve">  Жилищно-коммунальное хозяйство</t>
  </si>
  <si>
    <t xml:space="preserve">  Образование</t>
  </si>
  <si>
    <t xml:space="preserve">  Социальная политика</t>
  </si>
  <si>
    <t xml:space="preserve">  Физическая культура и спорт</t>
  </si>
  <si>
    <t xml:space="preserve">  Средства массовой информации</t>
  </si>
  <si>
    <t xml:space="preserve">  Обслуживание муниципального долга</t>
  </si>
  <si>
    <t>Расходы всего, в том числе:</t>
  </si>
  <si>
    <t xml:space="preserve">  Культура</t>
  </si>
  <si>
    <t>(тыс.руб)</t>
  </si>
  <si>
    <t xml:space="preserve"> Информация</t>
  </si>
  <si>
    <t>Численность муниципальных служащих органов местного самоуправления, работников муниципальных учреждений и фактических затратах на их денежное содержание</t>
  </si>
  <si>
    <t>в сфере культуры</t>
  </si>
  <si>
    <t>в других сферах</t>
  </si>
  <si>
    <t>в сфере дошкольного образования</t>
  </si>
  <si>
    <t>в сфере общего образования</t>
  </si>
  <si>
    <t>в сфере дополнительного образования</t>
  </si>
  <si>
    <t xml:space="preserve">Денежное содержание (тыс. руб.)     </t>
  </si>
  <si>
    <t xml:space="preserve">  Национальная безопасность</t>
  </si>
  <si>
    <t>Глава муниципального образования</t>
  </si>
  <si>
    <t>Председатель представительного органа, осуществляющий свои полномочия на постоянной основе</t>
  </si>
  <si>
    <t>Заместитель председателя представительного органа, осуществляющий свои полномочия на постоянной основе</t>
  </si>
  <si>
    <t>Должности, не являющиеся должностями муниципальной службы</t>
  </si>
  <si>
    <t>Должности муниципальной службы</t>
  </si>
  <si>
    <t>Работники бюджетных и казенных учреждений          в т.ч.:</t>
  </si>
  <si>
    <t xml:space="preserve">Среднесписочная численность (ед.) &lt;*&gt;    </t>
  </si>
  <si>
    <t>в сфере физической культуры и спорта</t>
  </si>
  <si>
    <r>
      <t xml:space="preserve">о ходе исполнения местного бюджета и численности муниципальных служащих органов местного самоуправления и работников муниципальных учреждений городского округа "Александровск-Сахалинский район" и фактических затратах на их денежное содержание           </t>
    </r>
    <r>
      <rPr>
        <b/>
        <sz val="12"/>
        <rFont val="Times New Roman"/>
        <family val="1"/>
      </rPr>
      <t xml:space="preserve">за 1 квартал 2020 год </t>
    </r>
    <r>
      <rPr>
        <sz val="12"/>
        <rFont val="Times New Roman"/>
        <family val="1"/>
      </rPr>
      <t>(в соответствии с п.6 статьи 52 Федерального закона № 131-ФЗ ).</t>
    </r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</si>
</sst>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.0"/>
    <numFmt numFmtId="194" formatCode="#,##0.00_р_.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0" fontId="19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horizontal="center"/>
    </xf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0" fontId="0" fillId="0" borderId="0" xfId="0" applyFont="1" applyAlignment="1">
      <alignment horizontal="right"/>
    </xf>
    <xf numFmtId="0" fontId="21" fillId="0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/>
    </xf>
    <xf numFmtId="193" fontId="21" fillId="0" borderId="10" xfId="0" applyNumberFormat="1" applyFont="1" applyFill="1" applyBorder="1" applyAlignment="1">
      <alignment horizontal="center"/>
    </xf>
    <xf numFmtId="192" fontId="21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193" fontId="0" fillId="0" borderId="10" xfId="0" applyNumberFormat="1" applyFont="1" applyFill="1" applyBorder="1" applyAlignment="1">
      <alignment horizontal="center" wrapText="1"/>
    </xf>
    <xf numFmtId="192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21" fillId="0" borderId="0" xfId="0" applyFont="1" applyFill="1" applyAlignment="1">
      <alignment horizontal="center"/>
    </xf>
    <xf numFmtId="0" fontId="0" fillId="0" borderId="10" xfId="0" applyFont="1" applyFill="1" applyBorder="1" applyAlignment="1">
      <alignment vertical="top" wrapText="1"/>
    </xf>
    <xf numFmtId="193" fontId="0" fillId="0" borderId="10" xfId="0" applyNumberFormat="1" applyFont="1" applyFill="1" applyBorder="1" applyAlignment="1">
      <alignment horizontal="center" vertical="top" wrapText="1"/>
    </xf>
    <xf numFmtId="192" fontId="0" fillId="0" borderId="11" xfId="0" applyNumberFormat="1" applyFont="1" applyFill="1" applyBorder="1" applyAlignment="1">
      <alignment horizontal="center"/>
    </xf>
    <xf numFmtId="0" fontId="21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12" xfId="0" applyFont="1" applyBorder="1" applyAlignment="1">
      <alignment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center" vertical="top" wrapText="1"/>
    </xf>
    <xf numFmtId="193" fontId="0" fillId="0" borderId="10" xfId="0" applyNumberFormat="1" applyFont="1" applyBorder="1" applyAlignment="1">
      <alignment horizontal="center" vertical="top" wrapText="1"/>
    </xf>
    <xf numFmtId="0" fontId="0" fillId="0" borderId="19" xfId="0" applyFont="1" applyBorder="1" applyAlignment="1">
      <alignment vertical="center"/>
    </xf>
    <xf numFmtId="0" fontId="0" fillId="0" borderId="10" xfId="0" applyFont="1" applyFill="1" applyBorder="1" applyAlignment="1">
      <alignment horizontal="center" vertical="top" wrapText="1"/>
    </xf>
    <xf numFmtId="192" fontId="0" fillId="0" borderId="10" xfId="0" applyNumberFormat="1" applyFont="1" applyFill="1" applyBorder="1" applyAlignment="1">
      <alignment horizontal="center" vertical="top" wrapText="1"/>
    </xf>
    <xf numFmtId="0" fontId="21" fillId="0" borderId="16" xfId="0" applyFont="1" applyBorder="1" applyAlignment="1">
      <alignment vertical="top" wrapText="1"/>
    </xf>
    <xf numFmtId="0" fontId="21" fillId="0" borderId="20" xfId="0" applyFont="1" applyBorder="1" applyAlignment="1">
      <alignment horizontal="center" vertical="top" wrapText="1"/>
    </xf>
    <xf numFmtId="193" fontId="21" fillId="0" borderId="20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21" fillId="0" borderId="21" xfId="0" applyFont="1" applyBorder="1" applyAlignment="1">
      <alignment vertical="top" wrapText="1"/>
    </xf>
    <xf numFmtId="0" fontId="21" fillId="0" borderId="22" xfId="0" applyFont="1" applyBorder="1" applyAlignment="1">
      <alignment horizontal="center" vertical="top" wrapText="1"/>
    </xf>
    <xf numFmtId="3" fontId="21" fillId="0" borderId="23" xfId="0" applyNumberFormat="1" applyFont="1" applyBorder="1" applyAlignment="1">
      <alignment horizontal="center" vertical="top" wrapText="1"/>
    </xf>
    <xf numFmtId="193" fontId="21" fillId="0" borderId="24" xfId="0" applyNumberFormat="1" applyFont="1" applyBorder="1" applyAlignment="1">
      <alignment horizontal="center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center" vertical="top" wrapText="1"/>
    </xf>
    <xf numFmtId="192" fontId="0" fillId="0" borderId="17" xfId="0" applyNumberFormat="1" applyFont="1" applyBorder="1" applyAlignment="1">
      <alignment horizontal="center" vertical="top" wrapText="1"/>
    </xf>
    <xf numFmtId="193" fontId="0" fillId="0" borderId="18" xfId="0" applyNumberFormat="1" applyFont="1" applyFill="1" applyBorder="1" applyAlignment="1">
      <alignment horizontal="center" vertical="top" wrapText="1"/>
    </xf>
    <xf numFmtId="0" fontId="21" fillId="0" borderId="12" xfId="0" applyFont="1" applyBorder="1" applyAlignment="1">
      <alignment vertical="top" wrapText="1"/>
    </xf>
    <xf numFmtId="0" fontId="21" fillId="0" borderId="12" xfId="0" applyFont="1" applyBorder="1" applyAlignment="1">
      <alignment horizontal="center" vertical="top" wrapText="1"/>
    </xf>
    <xf numFmtId="193" fontId="21" fillId="0" borderId="12" xfId="0" applyNumberFormat="1" applyFont="1" applyBorder="1" applyAlignment="1">
      <alignment horizontal="center" vertical="top" wrapText="1"/>
    </xf>
    <xf numFmtId="0" fontId="21" fillId="0" borderId="21" xfId="0" applyFont="1" applyBorder="1" applyAlignment="1">
      <alignment horizontal="center" vertical="top" wrapText="1"/>
    </xf>
    <xf numFmtId="193" fontId="21" fillId="0" borderId="21" xfId="0" applyNumberFormat="1" applyFont="1" applyBorder="1" applyAlignment="1">
      <alignment horizontal="center" vertical="top" wrapText="1"/>
    </xf>
    <xf numFmtId="0" fontId="0" fillId="0" borderId="0" xfId="0" applyFont="1" applyAlignment="1">
      <alignment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3"/>
  <sheetViews>
    <sheetView tabSelected="1" zoomScalePageLayoutView="0" workbookViewId="0" topLeftCell="A1">
      <selection activeCell="H4" sqref="H4"/>
    </sheetView>
  </sheetViews>
  <sheetFormatPr defaultColWidth="9.140625" defaultRowHeight="12.75"/>
  <cols>
    <col min="1" max="1" width="51.00390625" style="4" customWidth="1"/>
    <col min="2" max="2" width="15.8515625" style="4" customWidth="1"/>
    <col min="3" max="3" width="13.57421875" style="4" customWidth="1"/>
    <col min="4" max="4" width="14.140625" style="4" customWidth="1"/>
    <col min="5" max="5" width="9.421875" style="4" customWidth="1"/>
    <col min="6" max="16384" width="9.140625" style="4" customWidth="1"/>
  </cols>
  <sheetData>
    <row r="1" spans="1:8" ht="12.75" customHeight="1">
      <c r="A1" s="1" t="s">
        <v>30</v>
      </c>
      <c r="B1" s="1"/>
      <c r="C1" s="1"/>
      <c r="D1" s="2"/>
      <c r="E1" s="3"/>
      <c r="F1" s="3"/>
      <c r="G1" s="3"/>
      <c r="H1" s="3"/>
    </row>
    <row r="2" spans="1:8" ht="68.25" customHeight="1">
      <c r="A2" s="5" t="s">
        <v>47</v>
      </c>
      <c r="B2" s="6"/>
      <c r="C2" s="6"/>
      <c r="D2" s="6"/>
      <c r="E2" s="7"/>
      <c r="F2" s="7"/>
      <c r="G2" s="7"/>
      <c r="H2" s="7"/>
    </row>
    <row r="3" spans="1:4" ht="9.75" customHeight="1">
      <c r="A3" s="8"/>
      <c r="B3" s="8"/>
      <c r="C3" s="8"/>
      <c r="D3" s="8"/>
    </row>
    <row r="4" spans="1:4" ht="15" customHeight="1">
      <c r="A4" s="9" t="s">
        <v>0</v>
      </c>
      <c r="B4" s="9"/>
      <c r="C4" s="9"/>
      <c r="D4" s="10"/>
    </row>
    <row r="5" ht="12.75">
      <c r="D5" s="11" t="s">
        <v>29</v>
      </c>
    </row>
    <row r="6" spans="1:4" ht="17.25" customHeight="1">
      <c r="A6" s="12" t="s">
        <v>1</v>
      </c>
      <c r="B6" s="13" t="s">
        <v>2</v>
      </c>
      <c r="C6" s="13" t="s">
        <v>3</v>
      </c>
      <c r="D6" s="13" t="s">
        <v>4</v>
      </c>
    </row>
    <row r="7" spans="1:4" ht="12.75">
      <c r="A7" s="13" t="s">
        <v>11</v>
      </c>
      <c r="B7" s="14">
        <f>B8+B9</f>
        <v>2203155.9</v>
      </c>
      <c r="C7" s="14">
        <f>C8+C9</f>
        <v>288140.8</v>
      </c>
      <c r="D7" s="15">
        <f>C7/B7*100</f>
        <v>13.078547913926563</v>
      </c>
    </row>
    <row r="8" spans="1:4" ht="12.75">
      <c r="A8" s="16" t="s">
        <v>12</v>
      </c>
      <c r="B8" s="17">
        <v>193050</v>
      </c>
      <c r="C8" s="17">
        <v>54411.2</v>
      </c>
      <c r="D8" s="18">
        <f aca="true" t="shared" si="0" ref="D8:D13">C8/B8*100</f>
        <v>28.185029785029787</v>
      </c>
    </row>
    <row r="9" spans="1:4" ht="12.75">
      <c r="A9" s="19" t="s">
        <v>15</v>
      </c>
      <c r="B9" s="17">
        <f>B11+B12+B13</f>
        <v>2010105.9</v>
      </c>
      <c r="C9" s="17">
        <f>C11+C12+C13</f>
        <v>233729.59999999998</v>
      </c>
      <c r="D9" s="18">
        <f t="shared" si="0"/>
        <v>11.62772568350752</v>
      </c>
    </row>
    <row r="10" spans="1:4" ht="12.75">
      <c r="A10" s="19" t="s">
        <v>14</v>
      </c>
      <c r="B10" s="17"/>
      <c r="C10" s="17"/>
      <c r="D10" s="18"/>
    </row>
    <row r="11" spans="1:4" ht="25.5">
      <c r="A11" s="20" t="s">
        <v>13</v>
      </c>
      <c r="B11" s="17">
        <v>2010675.9</v>
      </c>
      <c r="C11" s="17">
        <v>237191.3</v>
      </c>
      <c r="D11" s="18">
        <f t="shared" si="0"/>
        <v>11.796595363777922</v>
      </c>
    </row>
    <row r="12" spans="1:4" ht="12.75">
      <c r="A12" s="19" t="s">
        <v>16</v>
      </c>
      <c r="B12" s="17"/>
      <c r="C12" s="17">
        <v>60</v>
      </c>
      <c r="D12" s="18">
        <v>0</v>
      </c>
    </row>
    <row r="13" spans="1:4" ht="39" customHeight="1">
      <c r="A13" s="20" t="s">
        <v>17</v>
      </c>
      <c r="B13" s="17">
        <v>-570</v>
      </c>
      <c r="C13" s="17">
        <v>-3521.7</v>
      </c>
      <c r="D13" s="18">
        <f t="shared" si="0"/>
        <v>617.8421052631578</v>
      </c>
    </row>
    <row r="14" spans="1:4" ht="12.75">
      <c r="A14" s="16"/>
      <c r="B14" s="16"/>
      <c r="C14" s="16"/>
      <c r="D14" s="16"/>
    </row>
    <row r="15" spans="1:4" ht="12.75">
      <c r="A15" s="21" t="s">
        <v>5</v>
      </c>
      <c r="B15" s="21"/>
      <c r="C15" s="21"/>
      <c r="D15" s="21"/>
    </row>
    <row r="16" spans="1:4" ht="12.75">
      <c r="A16" s="16"/>
      <c r="B16" s="16"/>
      <c r="C16" s="16"/>
      <c r="D16" s="16"/>
    </row>
    <row r="17" spans="1:4" ht="16.5" customHeight="1">
      <c r="A17" s="12" t="s">
        <v>10</v>
      </c>
      <c r="B17" s="13" t="s">
        <v>2</v>
      </c>
      <c r="C17" s="13" t="s">
        <v>3</v>
      </c>
      <c r="D17" s="13" t="s">
        <v>4</v>
      </c>
    </row>
    <row r="18" spans="1:4" ht="19.5" customHeight="1">
      <c r="A18" s="12" t="s">
        <v>27</v>
      </c>
      <c r="B18" s="14">
        <f>SUM(B19:B29)</f>
        <v>2302977.3000000003</v>
      </c>
      <c r="C18" s="14">
        <f>SUM(C19:C29)</f>
        <v>286372.0999999999</v>
      </c>
      <c r="D18" s="15">
        <f aca="true" t="shared" si="1" ref="D18:D25">C18/B18*100</f>
        <v>12.43486420817087</v>
      </c>
    </row>
    <row r="19" spans="1:4" ht="18.75" customHeight="1">
      <c r="A19" s="22" t="s">
        <v>18</v>
      </c>
      <c r="B19" s="23">
        <v>174268.9</v>
      </c>
      <c r="C19" s="23">
        <v>32020.4</v>
      </c>
      <c r="D19" s="24">
        <f t="shared" si="1"/>
        <v>18.374133307778955</v>
      </c>
    </row>
    <row r="20" spans="1:4" ht="18" customHeight="1">
      <c r="A20" s="22" t="s">
        <v>19</v>
      </c>
      <c r="B20" s="23">
        <v>1052.1</v>
      </c>
      <c r="C20" s="23">
        <v>224.9</v>
      </c>
      <c r="D20" s="24">
        <f t="shared" si="1"/>
        <v>21.37629502898964</v>
      </c>
    </row>
    <row r="21" spans="1:4" ht="18" customHeight="1">
      <c r="A21" s="22" t="s">
        <v>38</v>
      </c>
      <c r="B21" s="23">
        <v>3165</v>
      </c>
      <c r="C21" s="23">
        <v>87.6</v>
      </c>
      <c r="D21" s="24">
        <f t="shared" si="1"/>
        <v>2.767772511848341</v>
      </c>
    </row>
    <row r="22" spans="1:4" ht="16.5" customHeight="1">
      <c r="A22" s="22" t="s">
        <v>20</v>
      </c>
      <c r="B22" s="23">
        <v>237701.8</v>
      </c>
      <c r="C22" s="23">
        <v>34921.2</v>
      </c>
      <c r="D22" s="24">
        <f t="shared" si="1"/>
        <v>14.691180293964958</v>
      </c>
    </row>
    <row r="23" spans="1:4" ht="15" customHeight="1">
      <c r="A23" s="22" t="s">
        <v>21</v>
      </c>
      <c r="B23" s="23">
        <v>791859.5</v>
      </c>
      <c r="C23" s="23">
        <v>28150</v>
      </c>
      <c r="D23" s="24">
        <f t="shared" si="1"/>
        <v>3.5549235691432632</v>
      </c>
    </row>
    <row r="24" spans="1:4" ht="16.5" customHeight="1">
      <c r="A24" s="22" t="s">
        <v>22</v>
      </c>
      <c r="B24" s="23">
        <v>647877.4</v>
      </c>
      <c r="C24" s="23">
        <v>119938.7</v>
      </c>
      <c r="D24" s="24">
        <f t="shared" si="1"/>
        <v>18.51256117283918</v>
      </c>
    </row>
    <row r="25" spans="1:4" ht="16.5" customHeight="1">
      <c r="A25" s="22" t="s">
        <v>28</v>
      </c>
      <c r="B25" s="23">
        <v>88824</v>
      </c>
      <c r="C25" s="23">
        <v>18463.4</v>
      </c>
      <c r="D25" s="24">
        <f t="shared" si="1"/>
        <v>20.786499144375394</v>
      </c>
    </row>
    <row r="26" spans="1:4" ht="15.75" customHeight="1">
      <c r="A26" s="22" t="s">
        <v>23</v>
      </c>
      <c r="B26" s="23">
        <v>172725.5</v>
      </c>
      <c r="C26" s="23">
        <v>31911</v>
      </c>
      <c r="D26" s="24">
        <f>C26/B26*100</f>
        <v>18.474979085311666</v>
      </c>
    </row>
    <row r="27" spans="1:4" ht="17.25" customHeight="1">
      <c r="A27" s="22" t="s">
        <v>24</v>
      </c>
      <c r="B27" s="23">
        <v>182382.7</v>
      </c>
      <c r="C27" s="23">
        <v>19882.3</v>
      </c>
      <c r="D27" s="24">
        <f>C27/B27*100</f>
        <v>10.901417733151224</v>
      </c>
    </row>
    <row r="28" spans="1:4" ht="15.75" customHeight="1">
      <c r="A28" s="22" t="s">
        <v>25</v>
      </c>
      <c r="B28" s="23">
        <v>3090.4</v>
      </c>
      <c r="C28" s="23">
        <v>772.6</v>
      </c>
      <c r="D28" s="24">
        <f>C28/B28*100</f>
        <v>25</v>
      </c>
    </row>
    <row r="29" spans="1:4" ht="15" customHeight="1">
      <c r="A29" s="22" t="s">
        <v>26</v>
      </c>
      <c r="B29" s="23">
        <v>30</v>
      </c>
      <c r="C29" s="23">
        <v>0</v>
      </c>
      <c r="D29" s="24">
        <v>0</v>
      </c>
    </row>
    <row r="30" spans="1:4" ht="8.25" customHeight="1">
      <c r="A30" s="16"/>
      <c r="B30" s="16"/>
      <c r="C30" s="16"/>
      <c r="D30" s="16"/>
    </row>
    <row r="31" spans="1:4" ht="26.25" customHeight="1">
      <c r="A31" s="25" t="s">
        <v>31</v>
      </c>
      <c r="B31" s="25"/>
      <c r="C31" s="25"/>
      <c r="D31" s="25"/>
    </row>
    <row r="32" spans="1:3" ht="11.25" customHeight="1" thickBot="1">
      <c r="A32" s="26"/>
      <c r="B32" s="26"/>
      <c r="C32" s="26"/>
    </row>
    <row r="33" spans="1:4" ht="24" customHeight="1">
      <c r="A33" s="27"/>
      <c r="B33" s="28" t="s">
        <v>6</v>
      </c>
      <c r="C33" s="29" t="s">
        <v>45</v>
      </c>
      <c r="D33" s="30" t="s">
        <v>37</v>
      </c>
    </row>
    <row r="34" spans="1:4" ht="32.25" customHeight="1">
      <c r="A34" s="31"/>
      <c r="B34" s="32" t="s">
        <v>9</v>
      </c>
      <c r="C34" s="33"/>
      <c r="D34" s="34"/>
    </row>
    <row r="35" spans="1:4" ht="17.25" customHeight="1">
      <c r="A35" s="35" t="s">
        <v>39</v>
      </c>
      <c r="B35" s="36">
        <v>1</v>
      </c>
      <c r="C35" s="37">
        <v>1</v>
      </c>
      <c r="D35" s="37">
        <v>850.9</v>
      </c>
    </row>
    <row r="36" spans="1:4" ht="41.25" customHeight="1">
      <c r="A36" s="35" t="s">
        <v>40</v>
      </c>
      <c r="B36" s="36">
        <v>1</v>
      </c>
      <c r="C36" s="37">
        <v>1</v>
      </c>
      <c r="D36" s="37">
        <v>595.4</v>
      </c>
    </row>
    <row r="37" spans="1:4" ht="39.75" customHeight="1" hidden="1">
      <c r="A37" s="35" t="s">
        <v>41</v>
      </c>
      <c r="B37" s="36">
        <v>0</v>
      </c>
      <c r="C37" s="37">
        <v>0</v>
      </c>
      <c r="D37" s="37">
        <v>0</v>
      </c>
    </row>
    <row r="38" spans="1:5" ht="17.25" customHeight="1">
      <c r="A38" s="35" t="s">
        <v>43</v>
      </c>
      <c r="B38" s="36">
        <v>67</v>
      </c>
      <c r="C38" s="37">
        <v>67</v>
      </c>
      <c r="D38" s="23">
        <v>14502</v>
      </c>
      <c r="E38" s="38"/>
    </row>
    <row r="39" spans="1:5" ht="33" customHeight="1">
      <c r="A39" s="35" t="s">
        <v>42</v>
      </c>
      <c r="B39" s="36">
        <v>26.25</v>
      </c>
      <c r="C39" s="36">
        <v>26.25</v>
      </c>
      <c r="D39" s="23">
        <v>2921.3</v>
      </c>
      <c r="E39" s="38"/>
    </row>
    <row r="40" spans="1:4" ht="22.5" customHeight="1">
      <c r="A40" s="35" t="s">
        <v>7</v>
      </c>
      <c r="B40" s="39">
        <v>9</v>
      </c>
      <c r="C40" s="40">
        <v>9</v>
      </c>
      <c r="D40" s="23">
        <v>1179</v>
      </c>
    </row>
    <row r="41" spans="1:6" ht="18.75" customHeight="1">
      <c r="A41" s="41" t="s">
        <v>44</v>
      </c>
      <c r="B41" s="42">
        <f>B43+B44+B45+B46+B47+B48</f>
        <v>855.22</v>
      </c>
      <c r="C41" s="42">
        <f>C43+C44+C45+C46+C47+C48</f>
        <v>740</v>
      </c>
      <c r="D41" s="43">
        <f>D43+D44+D45+D46+D47+D48</f>
        <v>92369.1</v>
      </c>
      <c r="E41" s="44"/>
      <c r="F41" s="45"/>
    </row>
    <row r="42" spans="1:4" ht="9" customHeight="1" thickBot="1">
      <c r="A42" s="46"/>
      <c r="B42" s="47"/>
      <c r="C42" s="48"/>
      <c r="D42" s="49"/>
    </row>
    <row r="43" spans="1:4" ht="15" customHeight="1">
      <c r="A43" s="50" t="s">
        <v>34</v>
      </c>
      <c r="B43" s="51">
        <v>213.85</v>
      </c>
      <c r="C43" s="52">
        <v>199</v>
      </c>
      <c r="D43" s="53">
        <v>20835.3</v>
      </c>
    </row>
    <row r="44" spans="1:4" ht="13.5" customHeight="1">
      <c r="A44" s="50" t="s">
        <v>35</v>
      </c>
      <c r="B44" s="51">
        <v>382.27</v>
      </c>
      <c r="C44" s="52">
        <v>271</v>
      </c>
      <c r="D44" s="53">
        <v>38695.8</v>
      </c>
    </row>
    <row r="45" spans="1:4" ht="15" customHeight="1">
      <c r="A45" s="50" t="s">
        <v>36</v>
      </c>
      <c r="B45" s="51">
        <v>51.4</v>
      </c>
      <c r="C45" s="52">
        <v>44</v>
      </c>
      <c r="D45" s="53">
        <v>5580.2</v>
      </c>
    </row>
    <row r="46" spans="1:4" ht="15" customHeight="1">
      <c r="A46" s="50" t="s">
        <v>46</v>
      </c>
      <c r="B46" s="51">
        <v>28.2</v>
      </c>
      <c r="C46" s="52">
        <v>24</v>
      </c>
      <c r="D46" s="53">
        <v>4164.2</v>
      </c>
    </row>
    <row r="47" spans="1:4" ht="18" customHeight="1">
      <c r="A47" s="50" t="s">
        <v>32</v>
      </c>
      <c r="B47" s="51">
        <v>72.25</v>
      </c>
      <c r="C47" s="52">
        <v>87</v>
      </c>
      <c r="D47" s="53">
        <v>10201.6</v>
      </c>
    </row>
    <row r="48" spans="1:4" ht="16.5" customHeight="1" thickBot="1">
      <c r="A48" s="50" t="s">
        <v>33</v>
      </c>
      <c r="B48" s="51">
        <v>107.25</v>
      </c>
      <c r="C48" s="52">
        <v>115</v>
      </c>
      <c r="D48" s="53">
        <v>12892</v>
      </c>
    </row>
    <row r="49" spans="1:4" ht="12.75">
      <c r="A49" s="54" t="s">
        <v>8</v>
      </c>
      <c r="B49" s="55">
        <f>B35+B36+B37+B38+B39+B40+B41</f>
        <v>959.47</v>
      </c>
      <c r="C49" s="55">
        <f>C35+C36+C37+C38+C39+C40+C41</f>
        <v>844.25</v>
      </c>
      <c r="D49" s="56">
        <f>D35+D36+D37+D38+D39+D40+D41</f>
        <v>112417.70000000001</v>
      </c>
    </row>
    <row r="50" spans="1:4" ht="4.5" customHeight="1" thickBot="1">
      <c r="A50" s="46"/>
      <c r="B50" s="57"/>
      <c r="C50" s="57"/>
      <c r="D50" s="58"/>
    </row>
    <row r="51" ht="14.25" customHeight="1"/>
    <row r="52" spans="1:4" ht="12" customHeight="1">
      <c r="A52" s="3"/>
      <c r="B52" s="3"/>
      <c r="C52" s="3"/>
      <c r="D52" s="3"/>
    </row>
    <row r="53" spans="1:3" ht="12.75" customHeight="1">
      <c r="A53" s="59"/>
      <c r="B53" s="59"/>
      <c r="C53" s="59"/>
    </row>
  </sheetData>
  <sheetProtection/>
  <mergeCells count="13">
    <mergeCell ref="A2:D2"/>
    <mergeCell ref="A1:D1"/>
    <mergeCell ref="A31:D31"/>
    <mergeCell ref="A33:A34"/>
    <mergeCell ref="C33:C34"/>
    <mergeCell ref="A41:A42"/>
    <mergeCell ref="A15:D15"/>
    <mergeCell ref="A4:D4"/>
    <mergeCell ref="D33:D34"/>
    <mergeCell ref="D49:D50"/>
    <mergeCell ref="A49:A50"/>
    <mergeCell ref="B49:B50"/>
    <mergeCell ref="C49:C50"/>
  </mergeCells>
  <printOptions horizontalCentered="1"/>
  <pageMargins left="0.5905511811023623" right="0.1968503937007874" top="0.1968503937007874" bottom="0.1968503937007874" header="0.5118110236220472" footer="0.5118110236220472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Сурженко Наталья В.</cp:lastModifiedBy>
  <cp:lastPrinted>2019-04-15T23:32:04Z</cp:lastPrinted>
  <dcterms:created xsi:type="dcterms:W3CDTF">1996-10-08T23:32:33Z</dcterms:created>
  <dcterms:modified xsi:type="dcterms:W3CDTF">2020-06-16T01:06:49Z</dcterms:modified>
  <cp:category/>
  <cp:version/>
  <cp:contentType/>
  <cp:contentStatus/>
</cp:coreProperties>
</file>